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<sst xmlns="http://schemas.openxmlformats.org/spreadsheetml/2006/main" count="34" uniqueCount="34">
  <si>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Argentina</t>
  </si>
  <si>
    <t>Colombia</t>
  </si>
  <si>
    <t>Ecuador</t>
  </si>
  <si>
    <t>Jamaica</t>
  </si>
  <si>
    <t>México</t>
  </si>
  <si>
    <t>Honduras</t>
  </si>
  <si>
    <t>Guatemala</t>
  </si>
  <si>
    <t>El Salvador</t>
  </si>
  <si>
    <t>Belice</t>
  </si>
  <si>
    <t>Nicaragua</t>
  </si>
  <si>
    <t>Costa Rica</t>
  </si>
  <si>
    <t>Panamá</t>
  </si>
  <si>
    <t>República Dominicana</t>
  </si>
  <si>
    <t>Otros gastos en los que frecuentemente se incurre (promedio):</t>
  </si>
  <si>
    <t>Costo promedio de estas opciones:</t>
  </si>
  <si>
    <t>Costos de desplazamiento interno desde las capitales a las comunidades de origen de las personas migrantes</t>
  </si>
  <si>
    <t>variable</t>
  </si>
  <si>
    <t>Estimación de costos de la eventual ampliación del Fondo de Reserva para la inclusión de casos de retorno voluntario asistido desde los países observadores de la CRM</t>
  </si>
  <si>
    <t>TOTAL ESTIMADO (COSTO PROMEDIO)</t>
  </si>
  <si>
    <t>Costo promedio de un vuelo desde Ciudad de México hacia el interior de México</t>
  </si>
  <si>
    <t>Retorno de un migrante vulnerable desde Bogotá hacia Ciudad de Panamá (posibilidad más económica de las referidas en este cuadro)</t>
  </si>
  <si>
    <t>545.4</t>
  </si>
  <si>
    <t>2023.9</t>
  </si>
  <si>
    <t>PAISES OBSERVADORES (PAÍS DE SALIDA)</t>
  </si>
  <si>
    <t>MIEMBROS CRM (LLEGADA)</t>
  </si>
  <si>
    <t>Retorno de un migrante vulnerable desde Buenos Aires hacia Monterrey pasando por Ciudad de México (posibilidad más cara de las referidas en este cuadro)</t>
  </si>
  <si>
    <t>COSTO ACTUAL PROMEDIO DE CADA RETORNO (2011)</t>
  </si>
  <si>
    <t>688.9</t>
  </si>
  <si>
    <t>Vuelo CD México-Tapachula</t>
  </si>
  <si>
    <t>Vuelo CD México-Veracruz</t>
  </si>
  <si>
    <t>VUELOS SENCILLOS EN CLASE "Y" ENTRE CAPITALES</t>
  </si>
  <si>
    <t>Vuelo CD México-Monterrey</t>
  </si>
  <si>
    <t>Vuelo CD México-Mexicalli</t>
  </si>
  <si>
    <t>Algunos ejemplos DESDE Ciudad de México (vuelos sencillos clase Y)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</si>
</sst>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[$$-80A]#,##0.00"/>
    <numFmt numFmtId="172" formatCode="[$$-409]#,##0.00"/>
    <numFmt numFmtId="173" formatCode="_([$$-409]* #,##0.00_);_([$$-409]* \(#,##0.00\);_([$$-409]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/>
    </xf>
    <xf numFmtId="0" fontId="0" fillId="33" borderId="12" xfId="0" applyFill="1" applyBorder="1" applyAlignment="1">
      <alignment vertical="center"/>
    </xf>
    <xf numFmtId="171" fontId="1" fillId="0" borderId="13" xfId="48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69" fontId="3" fillId="33" borderId="17" xfId="48" applyFont="1" applyFill="1" applyBorder="1" applyAlignment="1">
      <alignment horizontal="center" vertical="center"/>
    </xf>
    <xf numFmtId="171" fontId="1" fillId="0" borderId="18" xfId="48" applyNumberFormat="1" applyFont="1" applyBorder="1" applyAlignment="1">
      <alignment/>
    </xf>
    <xf numFmtId="171" fontId="1" fillId="0" borderId="19" xfId="48" applyNumberFormat="1" applyFont="1" applyBorder="1" applyAlignment="1">
      <alignment/>
    </xf>
    <xf numFmtId="171" fontId="1" fillId="0" borderId="20" xfId="48" applyNumberFormat="1" applyFont="1" applyBorder="1" applyAlignment="1">
      <alignment/>
    </xf>
    <xf numFmtId="171" fontId="1" fillId="0" borderId="21" xfId="48" applyNumberFormat="1" applyFont="1" applyBorder="1" applyAlignment="1">
      <alignment/>
    </xf>
    <xf numFmtId="171" fontId="1" fillId="0" borderId="22" xfId="48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71" fontId="1" fillId="0" borderId="26" xfId="48" applyNumberFormat="1" applyFont="1" applyBorder="1" applyAlignment="1">
      <alignment/>
    </xf>
    <xf numFmtId="171" fontId="1" fillId="0" borderId="27" xfId="48" applyNumberFormat="1" applyFont="1" applyBorder="1" applyAlignment="1">
      <alignment/>
    </xf>
    <xf numFmtId="171" fontId="1" fillId="0" borderId="28" xfId="48" applyNumberFormat="1" applyFont="1" applyBorder="1" applyAlignment="1">
      <alignment/>
    </xf>
    <xf numFmtId="169" fontId="3" fillId="34" borderId="29" xfId="48" applyFont="1" applyFill="1" applyBorder="1" applyAlignment="1">
      <alignment horizontal="center" vertical="center"/>
    </xf>
    <xf numFmtId="169" fontId="3" fillId="35" borderId="15" xfId="48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169" fontId="1" fillId="35" borderId="32" xfId="48" applyFont="1" applyFill="1" applyBorder="1" applyAlignment="1">
      <alignment/>
    </xf>
    <xf numFmtId="169" fontId="3" fillId="35" borderId="33" xfId="48" applyFont="1" applyFill="1" applyBorder="1" applyAlignment="1">
      <alignment/>
    </xf>
    <xf numFmtId="0" fontId="1" fillId="35" borderId="32" xfId="0" applyFont="1" applyFill="1" applyBorder="1" applyAlignment="1">
      <alignment/>
    </xf>
    <xf numFmtId="43" fontId="2" fillId="36" borderId="34" xfId="0" applyNumberFormat="1" applyFont="1" applyFill="1" applyBorder="1" applyAlignment="1">
      <alignment vertical="center"/>
    </xf>
    <xf numFmtId="173" fontId="2" fillId="36" borderId="34" xfId="0" applyNumberFormat="1" applyFont="1" applyFill="1" applyBorder="1" applyAlignment="1">
      <alignment horizontal="center" vertical="center"/>
    </xf>
    <xf numFmtId="173" fontId="0" fillId="37" borderId="33" xfId="48" applyNumberFormat="1" applyFont="1" applyFill="1" applyBorder="1" applyAlignment="1">
      <alignment horizontal="center"/>
    </xf>
    <xf numFmtId="173" fontId="0" fillId="37" borderId="34" xfId="48" applyNumberFormat="1" applyFont="1" applyFill="1" applyBorder="1" applyAlignment="1">
      <alignment horizontal="center"/>
    </xf>
    <xf numFmtId="0" fontId="0" fillId="37" borderId="35" xfId="0" applyFill="1" applyBorder="1" applyAlignment="1">
      <alignment horizontal="left" wrapText="1"/>
    </xf>
    <xf numFmtId="0" fontId="0" fillId="37" borderId="36" xfId="0" applyFill="1" applyBorder="1" applyAlignment="1">
      <alignment horizontal="left" wrapText="1"/>
    </xf>
    <xf numFmtId="0" fontId="0" fillId="37" borderId="34" xfId="0" applyFill="1" applyBorder="1" applyAlignment="1">
      <alignment horizontal="left" wrapText="1"/>
    </xf>
    <xf numFmtId="0" fontId="0" fillId="37" borderId="16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33" xfId="0" applyFill="1" applyBorder="1" applyAlignment="1">
      <alignment horizontal="left" wrapText="1"/>
    </xf>
    <xf numFmtId="0" fontId="2" fillId="36" borderId="35" xfId="0" applyFont="1" applyFill="1" applyBorder="1" applyAlignment="1">
      <alignment horizontal="left" vertical="center"/>
    </xf>
    <xf numFmtId="0" fontId="2" fillId="36" borderId="36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left" vertical="center"/>
    </xf>
    <xf numFmtId="0" fontId="1" fillId="35" borderId="24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 wrapText="1"/>
    </xf>
    <xf numFmtId="0" fontId="3" fillId="35" borderId="37" xfId="0" applyFont="1" applyFill="1" applyBorder="1" applyAlignment="1">
      <alignment horizontal="left" wrapText="1"/>
    </xf>
    <xf numFmtId="0" fontId="3" fillId="35" borderId="38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0</xdr:rowOff>
    </xdr:from>
    <xdr:to>
      <xdr:col>6</xdr:col>
      <xdr:colOff>238125</xdr:colOff>
      <xdr:row>2</xdr:row>
      <xdr:rowOff>800100</xdr:rowOff>
    </xdr:to>
    <xdr:pic>
      <xdr:nvPicPr>
        <xdr:cNvPr id="1" name="Picture 2" descr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33375"/>
          <a:ext cx="3590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zoomScalePageLayoutView="0" workbookViewId="0" topLeftCell="A4">
      <selection activeCell="C22" sqref="C22:F22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2.00390625" style="0" customWidth="1"/>
    <col min="4" max="4" width="10.8515625" style="0" customWidth="1"/>
    <col min="5" max="5" width="10.57421875" style="0" customWidth="1"/>
    <col min="6" max="6" width="11.8515625" style="0" customWidth="1"/>
    <col min="7" max="7" width="10.57421875" style="0" customWidth="1"/>
  </cols>
  <sheetData>
    <row r="2" ht="13.5" thickBot="1"/>
    <row r="3" spans="3:7" ht="66" customHeight="1" thickBot="1">
      <c r="C3" s="60"/>
      <c r="D3" s="61"/>
      <c r="E3" s="61"/>
      <c r="F3" s="61"/>
      <c r="G3" s="62"/>
    </row>
    <row r="4" spans="3:7" ht="21.75" customHeight="1">
      <c r="C4" s="54" t="s">
        <v>17</v>
      </c>
      <c r="D4" s="55"/>
      <c r="E4" s="55"/>
      <c r="F4" s="55"/>
      <c r="G4" s="56"/>
    </row>
    <row r="5" spans="1:7" ht="31.5" customHeight="1" thickBot="1">
      <c r="A5" s="1"/>
      <c r="B5" s="1"/>
      <c r="C5" s="57"/>
      <c r="D5" s="58"/>
      <c r="E5" s="58"/>
      <c r="F5" s="58"/>
      <c r="G5" s="59"/>
    </row>
    <row r="6" spans="1:7" ht="13.5" thickBot="1">
      <c r="A6" s="1"/>
      <c r="B6" s="1"/>
      <c r="C6" s="63" t="s">
        <v>30</v>
      </c>
      <c r="D6" s="64"/>
      <c r="E6" s="64"/>
      <c r="F6" s="64"/>
      <c r="G6" s="65"/>
    </row>
    <row r="7" spans="1:7" ht="13.5" thickBot="1">
      <c r="A7" s="1"/>
      <c r="B7" s="1"/>
      <c r="C7" s="2"/>
      <c r="D7" s="66" t="s">
        <v>23</v>
      </c>
      <c r="E7" s="67"/>
      <c r="F7" s="67"/>
      <c r="G7" s="68"/>
    </row>
    <row r="8" spans="1:7" ht="13.5" thickBot="1">
      <c r="A8" s="1"/>
      <c r="B8" s="1"/>
      <c r="C8" s="5" t="s">
        <v>24</v>
      </c>
      <c r="D8" s="5" t="s">
        <v>0</v>
      </c>
      <c r="E8" s="8" t="s">
        <v>1</v>
      </c>
      <c r="F8" s="8" t="s">
        <v>2</v>
      </c>
      <c r="G8" s="9" t="s">
        <v>3</v>
      </c>
    </row>
    <row r="9" spans="1:7" ht="12.75">
      <c r="A9" s="1"/>
      <c r="B9" s="1"/>
      <c r="C9" s="18" t="s">
        <v>12</v>
      </c>
      <c r="D9" s="21">
        <v>986.58</v>
      </c>
      <c r="E9" s="13">
        <v>622.05</v>
      </c>
      <c r="F9" s="13">
        <v>762.99</v>
      </c>
      <c r="G9" s="14">
        <v>504.6</v>
      </c>
    </row>
    <row r="10" spans="1:7" ht="12.75">
      <c r="A10" s="1"/>
      <c r="B10" s="1"/>
      <c r="C10" s="19" t="s">
        <v>4</v>
      </c>
      <c r="D10" s="22">
        <v>1224.09</v>
      </c>
      <c r="E10" s="7">
        <v>674.25</v>
      </c>
      <c r="F10" s="7">
        <v>655.11</v>
      </c>
      <c r="G10" s="15">
        <v>521.13</v>
      </c>
    </row>
    <row r="11" spans="1:7" ht="12.75">
      <c r="A11" s="1"/>
      <c r="B11" s="1"/>
      <c r="C11" s="19" t="s">
        <v>6</v>
      </c>
      <c r="D11" s="22">
        <v>991.8</v>
      </c>
      <c r="E11" s="7">
        <v>957</v>
      </c>
      <c r="F11" s="7">
        <v>714.27</v>
      </c>
      <c r="G11" s="15">
        <v>700.35</v>
      </c>
    </row>
    <row r="12" spans="1:7" ht="12.75">
      <c r="A12" s="1"/>
      <c r="B12" s="1"/>
      <c r="C12" s="19" t="s">
        <v>8</v>
      </c>
      <c r="D12" s="22">
        <v>970.92</v>
      </c>
      <c r="E12" s="7">
        <v>745.59</v>
      </c>
      <c r="F12" s="7">
        <v>916.98</v>
      </c>
      <c r="G12" s="15">
        <v>991.8</v>
      </c>
    </row>
    <row r="13" spans="1:7" ht="12.75">
      <c r="A13" s="1"/>
      <c r="B13" s="1"/>
      <c r="C13" s="19" t="s">
        <v>5</v>
      </c>
      <c r="D13" s="22">
        <v>1097.07</v>
      </c>
      <c r="E13" s="7">
        <v>668.16</v>
      </c>
      <c r="F13" s="7">
        <v>881.31</v>
      </c>
      <c r="G13" s="15">
        <v>669.03</v>
      </c>
    </row>
    <row r="14" spans="1:7" ht="12.75">
      <c r="A14" s="1"/>
      <c r="B14" s="1"/>
      <c r="C14" s="19" t="s">
        <v>7</v>
      </c>
      <c r="D14" s="22">
        <v>1048.35</v>
      </c>
      <c r="E14" s="7">
        <v>808.23</v>
      </c>
      <c r="F14" s="7">
        <v>810.84</v>
      </c>
      <c r="G14" s="15">
        <v>733.41</v>
      </c>
    </row>
    <row r="15" spans="1:7" ht="12.75">
      <c r="A15" s="1"/>
      <c r="B15" s="1"/>
      <c r="C15" s="19" t="s">
        <v>9</v>
      </c>
      <c r="D15" s="22">
        <v>1073.58</v>
      </c>
      <c r="E15" s="7">
        <v>801.27</v>
      </c>
      <c r="F15" s="7">
        <v>731.67</v>
      </c>
      <c r="G15" s="15">
        <v>1108.38</v>
      </c>
    </row>
    <row r="16" spans="1:7" ht="12.75">
      <c r="A16" s="1"/>
      <c r="B16" s="1"/>
      <c r="C16" s="19" t="s">
        <v>10</v>
      </c>
      <c r="D16" s="22">
        <v>809.1</v>
      </c>
      <c r="E16" s="7">
        <v>696</v>
      </c>
      <c r="F16" s="7">
        <v>696.87</v>
      </c>
      <c r="G16" s="15">
        <v>677.73</v>
      </c>
    </row>
    <row r="17" spans="1:7" ht="13.5" thickBot="1">
      <c r="A17" s="1"/>
      <c r="B17" s="1"/>
      <c r="C17" s="20" t="s">
        <v>11</v>
      </c>
      <c r="D17" s="23">
        <v>1131</v>
      </c>
      <c r="E17" s="16">
        <v>365.4</v>
      </c>
      <c r="F17" s="16">
        <v>496.77</v>
      </c>
      <c r="G17" s="17">
        <v>599.32</v>
      </c>
    </row>
    <row r="18" spans="1:7" s="4" customFormat="1" ht="21" customHeight="1" thickBot="1">
      <c r="A18" s="3"/>
      <c r="B18" s="3"/>
      <c r="C18" s="10" t="s">
        <v>14</v>
      </c>
      <c r="D18" s="6"/>
      <c r="E18" s="11"/>
      <c r="F18" s="11"/>
      <c r="G18" s="12">
        <f>(SUM(D9:D17)+SUM(E9:E17)+SUM(F9:F17)+SUM(G9:G17))/36</f>
        <v>801.1944444444445</v>
      </c>
    </row>
    <row r="19" spans="3:7" s="4" customFormat="1" ht="30.75" customHeight="1" thickBot="1">
      <c r="C19" s="69" t="s">
        <v>13</v>
      </c>
      <c r="D19" s="70"/>
      <c r="E19" s="70"/>
      <c r="F19" s="70"/>
      <c r="G19" s="24">
        <v>180</v>
      </c>
    </row>
    <row r="20" spans="3:7" s="4" customFormat="1" ht="30.75" customHeight="1">
      <c r="C20" s="51" t="s">
        <v>15</v>
      </c>
      <c r="D20" s="52"/>
      <c r="E20" s="52"/>
      <c r="F20" s="53"/>
      <c r="G20" s="25" t="s">
        <v>16</v>
      </c>
    </row>
    <row r="21" spans="3:7" ht="12.75">
      <c r="C21" s="26" t="s">
        <v>33</v>
      </c>
      <c r="D21" s="27"/>
      <c r="E21" s="28"/>
      <c r="F21" s="31"/>
      <c r="G21" s="29"/>
    </row>
    <row r="22" spans="3:7" ht="12.75">
      <c r="C22" s="45" t="s">
        <v>28</v>
      </c>
      <c r="D22" s="46"/>
      <c r="E22" s="46"/>
      <c r="F22" s="47"/>
      <c r="G22" s="29">
        <v>523</v>
      </c>
    </row>
    <row r="23" spans="3:7" ht="12.75">
      <c r="C23" s="45" t="s">
        <v>29</v>
      </c>
      <c r="D23" s="46"/>
      <c r="E23" s="46"/>
      <c r="F23" s="47"/>
      <c r="G23" s="29">
        <v>536</v>
      </c>
    </row>
    <row r="24" spans="3:7" ht="12.75">
      <c r="C24" s="45" t="s">
        <v>31</v>
      </c>
      <c r="D24" s="46"/>
      <c r="E24" s="46"/>
      <c r="F24" s="47"/>
      <c r="G24" s="29">
        <v>619</v>
      </c>
    </row>
    <row r="25" spans="3:7" ht="12.75">
      <c r="C25" s="45" t="s">
        <v>32</v>
      </c>
      <c r="D25" s="46"/>
      <c r="E25" s="46"/>
      <c r="F25" s="47"/>
      <c r="G25" s="29">
        <v>606</v>
      </c>
    </row>
    <row r="26" spans="3:7" ht="24.75" customHeight="1" thickBot="1">
      <c r="C26" s="48" t="s">
        <v>19</v>
      </c>
      <c r="D26" s="49"/>
      <c r="E26" s="49"/>
      <c r="F26" s="50"/>
      <c r="G26" s="30">
        <f>SUM(G22:G25)/4</f>
        <v>571</v>
      </c>
    </row>
    <row r="27" spans="3:7" s="4" customFormat="1" ht="23.25" customHeight="1" thickBot="1">
      <c r="C27" s="42" t="s">
        <v>18</v>
      </c>
      <c r="D27" s="43"/>
      <c r="E27" s="43"/>
      <c r="F27" s="44"/>
      <c r="G27" s="32">
        <f>G18+G19+G26</f>
        <v>1552.1944444444443</v>
      </c>
    </row>
    <row r="28" spans="3:7" s="4" customFormat="1" ht="23.25" customHeight="1" thickBot="1">
      <c r="C28" s="42" t="s">
        <v>26</v>
      </c>
      <c r="D28" s="43"/>
      <c r="E28" s="43"/>
      <c r="F28" s="44"/>
      <c r="G28" s="33" t="s">
        <v>27</v>
      </c>
    </row>
    <row r="29" spans="3:7" ht="46.5" customHeight="1" thickBot="1">
      <c r="C29" s="36" t="s">
        <v>25</v>
      </c>
      <c r="D29" s="37"/>
      <c r="E29" s="37"/>
      <c r="F29" s="38"/>
      <c r="G29" s="35" t="s">
        <v>22</v>
      </c>
    </row>
    <row r="30" spans="3:7" ht="46.5" customHeight="1" thickBot="1">
      <c r="C30" s="39" t="s">
        <v>20</v>
      </c>
      <c r="D30" s="40"/>
      <c r="E30" s="40"/>
      <c r="F30" s="41"/>
      <c r="G30" s="34" t="s">
        <v>21</v>
      </c>
    </row>
  </sheetData>
  <sheetProtection/>
  <mergeCells count="15">
    <mergeCell ref="C20:F20"/>
    <mergeCell ref="C4:G5"/>
    <mergeCell ref="C3:G3"/>
    <mergeCell ref="C22:F22"/>
    <mergeCell ref="C6:G6"/>
    <mergeCell ref="D7:G7"/>
    <mergeCell ref="C19:F19"/>
    <mergeCell ref="C29:F29"/>
    <mergeCell ref="C30:F30"/>
    <mergeCell ref="C28:F28"/>
    <mergeCell ref="C23:F23"/>
    <mergeCell ref="C25:F25"/>
    <mergeCell ref="C24:F24"/>
    <mergeCell ref="C27:F27"/>
    <mergeCell ref="C26:F2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IOMSJO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sgutierrez</dc:creator>
  <cp:keywords/>
  <dc:description/>
  <cp:lastModifiedBy>RODAS Renán</cp:lastModifiedBy>
  <dcterms:created xsi:type="dcterms:W3CDTF">2011-10-04T18:20:04Z</dcterms:created>
  <dcterms:modified xsi:type="dcterms:W3CDTF">2011-12-15T18:49:10Z</dcterms:modified>
  <cp:category/>
  <cp:version/>
  <cp:contentType/>
  <cp:contentStatus/>
</cp:coreProperties>
</file>